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trat\Desktop\FHOG\Boss HOG\Route Sheets\2021\Excel\"/>
    </mc:Choice>
  </mc:AlternateContent>
  <xr:revisionPtr revIDLastSave="0" documentId="8_{9BAD47EC-2E8E-4462-BCB2-A4758963502C}" xr6:coauthVersionLast="46" xr6:coauthVersionMax="46" xr10:uidLastSave="{00000000-0000-0000-0000-000000000000}"/>
  <bookViews>
    <workbookView xWindow="-20610" yWindow="-120" windowWidth="20730" windowHeight="11160"/>
  </bookViews>
  <sheets>
    <sheet name="Sheet1" sheetId="1" r:id="rId1"/>
  </sheets>
  <definedNames>
    <definedName name="_xlnm.Print_Area" localSheetId="0">Sheet1!$A$3:$E$58</definedName>
  </definedNames>
  <calcPr calcId="191029"/>
</workbook>
</file>

<file path=xl/calcChain.xml><?xml version="1.0" encoding="utf-8"?>
<calcChain xmlns="http://schemas.openxmlformats.org/spreadsheetml/2006/main">
  <c r="E53" i="1" l="1"/>
  <c r="A53" i="1"/>
  <c r="E54" i="1"/>
  <c r="E25" i="1"/>
  <c r="A25" i="1"/>
  <c r="E42" i="1"/>
  <c r="E43" i="1"/>
  <c r="E44" i="1"/>
  <c r="E45" i="1"/>
  <c r="E4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  <c r="E47" i="1"/>
  <c r="E48" i="1"/>
  <c r="E49" i="1"/>
  <c r="E50" i="1"/>
  <c r="E51" i="1"/>
  <c r="E52" i="1"/>
  <c r="E5" i="1"/>
</calcChain>
</file>

<file path=xl/sharedStrings.xml><?xml version="1.0" encoding="utf-8"?>
<sst xmlns="http://schemas.openxmlformats.org/spreadsheetml/2006/main" count="82" uniqueCount="50">
  <si>
    <t>LEG</t>
  </si>
  <si>
    <t>TURN</t>
  </si>
  <si>
    <t>DIRECTIONS</t>
  </si>
  <si>
    <t>Start your ride with a full tank and empty bladder</t>
  </si>
  <si>
    <t>AT</t>
  </si>
  <si>
    <t>All riders are asked to pass hand signals back</t>
  </si>
  <si>
    <t>Follow the bike in front of you - look first BEFORE switching lanes</t>
  </si>
  <si>
    <t>All Mileage Approximate (+/- .1 mile)</t>
  </si>
  <si>
    <t>R</t>
  </si>
  <si>
    <t>L</t>
  </si>
  <si>
    <t>S</t>
  </si>
  <si>
    <t>Total</t>
  </si>
  <si>
    <t xml:space="preserve">Leg 1 </t>
  </si>
  <si>
    <t>Leg 2</t>
  </si>
  <si>
    <t>Saturday May 15, 2021</t>
  </si>
  <si>
    <t>Meet 9:30am KSU 10:00am</t>
  </si>
  <si>
    <t xml:space="preserve">Head North on Fairfax Blvd </t>
  </si>
  <si>
    <t>Turn Left on to Fairfax Blvd (US 29/US 50)</t>
  </si>
  <si>
    <t>Continue on Lee Highway (US 29)</t>
  </si>
  <si>
    <t>Turn Left onto Alanthus Ave</t>
  </si>
  <si>
    <t>Turn Left onto Brandy Rd</t>
  </si>
  <si>
    <t>Turn Right onto Carrico Mills Rd</t>
  </si>
  <si>
    <t>Turn Left towards Germanna Hwy (VA 3</t>
  </si>
  <si>
    <t>Turn Right onto Catharpin Rd</t>
  </si>
  <si>
    <t>Turn Left onto Brock Rd</t>
  </si>
  <si>
    <t>Turn Right onto Catharpin Rd (VA 612)</t>
  </si>
  <si>
    <t>Continue on Catharpin Rd</t>
  </si>
  <si>
    <t>Turn Left onto Pamunkey Rd</t>
  </si>
  <si>
    <t>Turn Right onto Post Oak Rd</t>
  </si>
  <si>
    <t>Continue on Belmont Rd</t>
  </si>
  <si>
    <t>Turn Left onto Stubbs Bridge Rd</t>
  </si>
  <si>
    <t>Turn Left onto Zachary Taylor Hwy (US 522)</t>
  </si>
  <si>
    <t>Turn Right onto Chopping Rd  towards CR 623</t>
  </si>
  <si>
    <t>Turn Right onto Davis Hwy (VA 22/VA 208)</t>
  </si>
  <si>
    <t>Floozies Pie Shop</t>
  </si>
  <si>
    <t xml:space="preserve">                    107 W Main St       Louisa, VA 23093</t>
  </si>
  <si>
    <t>Continue on E Mail St (VA 22/VA 208)</t>
  </si>
  <si>
    <t>Continue onto Days Bridge Rd</t>
  </si>
  <si>
    <t>Head towards Elm Ave on W Main St (US 33)</t>
  </si>
  <si>
    <t>Turn Right onto Ellisville Dr torads VA 669</t>
  </si>
  <si>
    <t>Continue on Marquis Rd</t>
  </si>
  <si>
    <t>Turn Right onto Marquis Rd</t>
  </si>
  <si>
    <t>Turn Right onto Village Rd</t>
  </si>
  <si>
    <t>Turn Left onto Monrovia Rd (VA 612)</t>
  </si>
  <si>
    <t xml:space="preserve">Turn Left onto Germanna Hwy (US 522) </t>
  </si>
  <si>
    <t xml:space="preserve">Turn Right and take ramp onto James Madison Hwy                        (US 15/US 29 towards Washington </t>
  </si>
  <si>
    <t>Continue on Lee Hwy (US 29)</t>
  </si>
  <si>
    <t>Continue on Fairfax Blv (US 29/US 50)</t>
  </si>
  <si>
    <t xml:space="preserve">Patriot Harley Davidson </t>
  </si>
  <si>
    <t>Turn Left onto Zachaery Taylor Hwy (US 522)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</si>
</sst>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"/>
  </numFmts>
  <fonts count="12" x14ac:knownFonts="1">
    <font>
      <sz val="10"/>
      <name val="Arial"/>
    </font>
    <font>
      <sz val="8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wmf"/><Relationship Id="rId7" Type="http://schemas.openxmlformats.org/officeDocument/2006/relationships/image" Target="../media/image7.pn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9525</xdr:rowOff>
    </xdr:to>
    <xdr:pic>
      <xdr:nvPicPr>
        <xdr:cNvPr id="3877" name="Picture 1" descr="TN00704_">
          <a:extLst>
            <a:ext uri="{FF2B5EF4-FFF2-40B4-BE49-F238E27FC236}">
              <a16:creationId xmlns:a16="http://schemas.microsoft.com/office/drawing/2014/main" id="{228DB59A-1537-42AC-9DFB-BB078977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pic>
      <xdr:nvPicPr>
        <xdr:cNvPr id="3878" name="Picture 2" descr="j0183406">
          <a:extLst>
            <a:ext uri="{FF2B5EF4-FFF2-40B4-BE49-F238E27FC236}">
              <a16:creationId xmlns:a16="http://schemas.microsoft.com/office/drawing/2014/main" id="{FC107A4C-5717-4DE5-A0AB-A253ED25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pic>
      <xdr:nvPicPr>
        <xdr:cNvPr id="3879" name="Picture 6" descr="j0183406">
          <a:extLst>
            <a:ext uri="{FF2B5EF4-FFF2-40B4-BE49-F238E27FC236}">
              <a16:creationId xmlns:a16="http://schemas.microsoft.com/office/drawing/2014/main" id="{1ECEA778-1883-45E6-A4B2-B8F6FDF3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48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pic>
      <xdr:nvPicPr>
        <xdr:cNvPr id="3880" name="Picture 7" descr="TN00704_">
          <a:extLst>
            <a:ext uri="{FF2B5EF4-FFF2-40B4-BE49-F238E27FC236}">
              <a16:creationId xmlns:a16="http://schemas.microsoft.com/office/drawing/2014/main" id="{F2551EE7-C32C-4245-839A-0F4E35E9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48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pic>
      <xdr:nvPicPr>
        <xdr:cNvPr id="3881" name="Picture 8" descr="TN01199_">
          <a:extLst>
            <a:ext uri="{FF2B5EF4-FFF2-40B4-BE49-F238E27FC236}">
              <a16:creationId xmlns:a16="http://schemas.microsoft.com/office/drawing/2014/main" id="{45192ACA-CB2C-426E-B3A0-FBEE68BD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48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pic>
      <xdr:nvPicPr>
        <xdr:cNvPr id="3882" name="Picture 9" descr="TN00704_">
          <a:extLst>
            <a:ext uri="{FF2B5EF4-FFF2-40B4-BE49-F238E27FC236}">
              <a16:creationId xmlns:a16="http://schemas.microsoft.com/office/drawing/2014/main" id="{63518B69-D224-4693-91BC-80454886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48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pic>
      <xdr:nvPicPr>
        <xdr:cNvPr id="3883" name="Picture 10" descr="TN00704_">
          <a:extLst>
            <a:ext uri="{FF2B5EF4-FFF2-40B4-BE49-F238E27FC236}">
              <a16:creationId xmlns:a16="http://schemas.microsoft.com/office/drawing/2014/main" id="{55E60C26-6A11-470F-A26E-C096AA9B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48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pic>
      <xdr:nvPicPr>
        <xdr:cNvPr id="3884" name="Picture 11" descr="TN00704_">
          <a:extLst>
            <a:ext uri="{FF2B5EF4-FFF2-40B4-BE49-F238E27FC236}">
              <a16:creationId xmlns:a16="http://schemas.microsoft.com/office/drawing/2014/main" id="{97539C17-9BBD-49C4-8FCB-019B02E9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48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pic>
      <xdr:nvPicPr>
        <xdr:cNvPr id="3885" name="Picture 12" descr="TN00704_">
          <a:extLst>
            <a:ext uri="{FF2B5EF4-FFF2-40B4-BE49-F238E27FC236}">
              <a16:creationId xmlns:a16="http://schemas.microsoft.com/office/drawing/2014/main" id="{BBA251E0-40F9-4D95-9D06-C5166C80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48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4</xdr:row>
      <xdr:rowOff>38100</xdr:rowOff>
    </xdr:from>
    <xdr:to>
      <xdr:col>1</xdr:col>
      <xdr:colOff>390525</xdr:colOff>
      <xdr:row>4</xdr:row>
      <xdr:rowOff>295275</xdr:rowOff>
    </xdr:to>
    <xdr:pic>
      <xdr:nvPicPr>
        <xdr:cNvPr id="3886" name="Picture 164" descr="10">
          <a:extLst>
            <a:ext uri="{FF2B5EF4-FFF2-40B4-BE49-F238E27FC236}">
              <a16:creationId xmlns:a16="http://schemas.microsoft.com/office/drawing/2014/main" id="{9AB4CD25-FC5A-495C-8E79-BF45D11B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9906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9</xdr:row>
      <xdr:rowOff>28575</xdr:rowOff>
    </xdr:from>
    <xdr:to>
      <xdr:col>1</xdr:col>
      <xdr:colOff>419100</xdr:colOff>
      <xdr:row>9</xdr:row>
      <xdr:rowOff>285750</xdr:rowOff>
    </xdr:to>
    <xdr:pic>
      <xdr:nvPicPr>
        <xdr:cNvPr id="3887" name="Picture 170" descr="10">
          <a:extLst>
            <a:ext uri="{FF2B5EF4-FFF2-40B4-BE49-F238E27FC236}">
              <a16:creationId xmlns:a16="http://schemas.microsoft.com/office/drawing/2014/main" id="{A893C627-9EAB-4C40-9131-061B291E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52700"/>
          <a:ext cx="352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10</xdr:row>
      <xdr:rowOff>28575</xdr:rowOff>
    </xdr:from>
    <xdr:to>
      <xdr:col>1</xdr:col>
      <xdr:colOff>400050</xdr:colOff>
      <xdr:row>10</xdr:row>
      <xdr:rowOff>276225</xdr:rowOff>
    </xdr:to>
    <xdr:pic>
      <xdr:nvPicPr>
        <xdr:cNvPr id="3888" name="Picture 171" descr="10">
          <a:extLst>
            <a:ext uri="{FF2B5EF4-FFF2-40B4-BE49-F238E27FC236}">
              <a16:creationId xmlns:a16="http://schemas.microsoft.com/office/drawing/2014/main" id="{81D7FD51-0E46-4B25-A443-5B44DB05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867025"/>
          <a:ext cx="333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10</xdr:row>
      <xdr:rowOff>304800</xdr:rowOff>
    </xdr:from>
    <xdr:to>
      <xdr:col>1</xdr:col>
      <xdr:colOff>381000</xdr:colOff>
      <xdr:row>12</xdr:row>
      <xdr:rowOff>9525</xdr:rowOff>
    </xdr:to>
    <xdr:pic>
      <xdr:nvPicPr>
        <xdr:cNvPr id="3889" name="Picture 270" descr="11">
          <a:extLst>
            <a:ext uri="{FF2B5EF4-FFF2-40B4-BE49-F238E27FC236}">
              <a16:creationId xmlns:a16="http://schemas.microsoft.com/office/drawing/2014/main" id="{0320E7CD-454A-4BB8-BDA0-80CD920C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43250"/>
          <a:ext cx="266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6</xdr:row>
      <xdr:rowOff>19050</xdr:rowOff>
    </xdr:from>
    <xdr:to>
      <xdr:col>1</xdr:col>
      <xdr:colOff>371475</xdr:colOff>
      <xdr:row>6</xdr:row>
      <xdr:rowOff>304800</xdr:rowOff>
    </xdr:to>
    <xdr:pic>
      <xdr:nvPicPr>
        <xdr:cNvPr id="3890" name="Picture 272" descr="10">
          <a:extLst>
            <a:ext uri="{FF2B5EF4-FFF2-40B4-BE49-F238E27FC236}">
              <a16:creationId xmlns:a16="http://schemas.microsoft.com/office/drawing/2014/main" id="{7F071BA0-8AEF-4AFD-B9AF-BD0BEB8C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0020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5</xdr:row>
      <xdr:rowOff>19050</xdr:rowOff>
    </xdr:from>
    <xdr:to>
      <xdr:col>1</xdr:col>
      <xdr:colOff>400050</xdr:colOff>
      <xdr:row>5</xdr:row>
      <xdr:rowOff>276225</xdr:rowOff>
    </xdr:to>
    <xdr:pic>
      <xdr:nvPicPr>
        <xdr:cNvPr id="3891" name="Picture 278" descr="11">
          <a:extLst>
            <a:ext uri="{FF2B5EF4-FFF2-40B4-BE49-F238E27FC236}">
              <a16:creationId xmlns:a16="http://schemas.microsoft.com/office/drawing/2014/main" id="{A0A10B18-B684-4BC1-BE19-B3E4A836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5875"/>
          <a:ext cx="285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</xdr:row>
      <xdr:rowOff>28575</xdr:rowOff>
    </xdr:from>
    <xdr:to>
      <xdr:col>1</xdr:col>
      <xdr:colOff>371475</xdr:colOff>
      <xdr:row>7</xdr:row>
      <xdr:rowOff>285750</xdr:rowOff>
    </xdr:to>
    <xdr:pic>
      <xdr:nvPicPr>
        <xdr:cNvPr id="3892" name="Picture 272" descr="10">
          <a:extLst>
            <a:ext uri="{FF2B5EF4-FFF2-40B4-BE49-F238E27FC236}">
              <a16:creationId xmlns:a16="http://schemas.microsoft.com/office/drawing/2014/main" id="{05C5F95E-3FB4-49FB-B3F3-2F99EAED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92405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361950</xdr:colOff>
      <xdr:row>8</xdr:row>
      <xdr:rowOff>295275</xdr:rowOff>
    </xdr:to>
    <xdr:pic>
      <xdr:nvPicPr>
        <xdr:cNvPr id="3893" name="Picture 272" descr="10">
          <a:extLst>
            <a:ext uri="{FF2B5EF4-FFF2-40B4-BE49-F238E27FC236}">
              <a16:creationId xmlns:a16="http://schemas.microsoft.com/office/drawing/2014/main" id="{50DC8E13-9D4A-4F75-BA5F-033AA862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479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9525</xdr:rowOff>
    </xdr:to>
    <xdr:pic>
      <xdr:nvPicPr>
        <xdr:cNvPr id="3894" name="Picture 1" descr="TN00704_">
          <a:extLst>
            <a:ext uri="{FF2B5EF4-FFF2-40B4-BE49-F238E27FC236}">
              <a16:creationId xmlns:a16="http://schemas.microsoft.com/office/drawing/2014/main" id="{D89F8139-10E7-49EB-95B4-7D79D82D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9062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pic>
      <xdr:nvPicPr>
        <xdr:cNvPr id="3895" name="Picture 2" descr="j0183406">
          <a:extLst>
            <a:ext uri="{FF2B5EF4-FFF2-40B4-BE49-F238E27FC236}">
              <a16:creationId xmlns:a16="http://schemas.microsoft.com/office/drawing/2014/main" id="{EBA05BDA-F013-4C31-9520-9AA774DA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906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333375</xdr:colOff>
      <xdr:row>42</xdr:row>
      <xdr:rowOff>19050</xdr:rowOff>
    </xdr:to>
    <xdr:pic>
      <xdr:nvPicPr>
        <xdr:cNvPr id="3896" name="Picture 164" descr="10">
          <a:extLst>
            <a:ext uri="{FF2B5EF4-FFF2-40B4-BE49-F238E27FC236}">
              <a16:creationId xmlns:a16="http://schemas.microsoft.com/office/drawing/2014/main" id="{E8DC2C04-507E-4E37-9E75-A50C1497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1953875"/>
          <a:ext cx="2476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352425</xdr:colOff>
      <xdr:row>43</xdr:row>
      <xdr:rowOff>285750</xdr:rowOff>
    </xdr:to>
    <xdr:pic>
      <xdr:nvPicPr>
        <xdr:cNvPr id="3897" name="Picture 272" descr="10">
          <a:extLst>
            <a:ext uri="{FF2B5EF4-FFF2-40B4-BE49-F238E27FC236}">
              <a16:creationId xmlns:a16="http://schemas.microsoft.com/office/drawing/2014/main" id="{2E2E11AB-385F-46C7-86CF-3EB4506F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2563475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42</xdr:row>
      <xdr:rowOff>57150</xdr:rowOff>
    </xdr:from>
    <xdr:to>
      <xdr:col>1</xdr:col>
      <xdr:colOff>361950</xdr:colOff>
      <xdr:row>43</xdr:row>
      <xdr:rowOff>9525</xdr:rowOff>
    </xdr:to>
    <xdr:pic>
      <xdr:nvPicPr>
        <xdr:cNvPr id="3898" name="Picture 278" descr="11">
          <a:extLst>
            <a:ext uri="{FF2B5EF4-FFF2-40B4-BE49-F238E27FC236}">
              <a16:creationId xmlns:a16="http://schemas.microsoft.com/office/drawing/2014/main" id="{328C46A3-13BB-492D-B1A7-23DA2A40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2277725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44</xdr:row>
      <xdr:rowOff>47625</xdr:rowOff>
    </xdr:from>
    <xdr:to>
      <xdr:col>1</xdr:col>
      <xdr:colOff>342900</xdr:colOff>
      <xdr:row>44</xdr:row>
      <xdr:rowOff>304800</xdr:rowOff>
    </xdr:to>
    <xdr:pic>
      <xdr:nvPicPr>
        <xdr:cNvPr id="3899" name="Picture 272" descr="10">
          <a:extLst>
            <a:ext uri="{FF2B5EF4-FFF2-40B4-BE49-F238E27FC236}">
              <a16:creationId xmlns:a16="http://schemas.microsoft.com/office/drawing/2014/main" id="{74D1E6AC-00FB-48C8-944A-A5291C1B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289685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45</xdr:row>
      <xdr:rowOff>38100</xdr:rowOff>
    </xdr:from>
    <xdr:to>
      <xdr:col>1</xdr:col>
      <xdr:colOff>390525</xdr:colOff>
      <xdr:row>45</xdr:row>
      <xdr:rowOff>295275</xdr:rowOff>
    </xdr:to>
    <xdr:pic>
      <xdr:nvPicPr>
        <xdr:cNvPr id="3900" name="Picture 272" descr="10">
          <a:extLst>
            <a:ext uri="{FF2B5EF4-FFF2-40B4-BE49-F238E27FC236}">
              <a16:creationId xmlns:a16="http://schemas.microsoft.com/office/drawing/2014/main" id="{7986D97F-BCB7-4C16-97BA-EB4A647A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3201650"/>
          <a:ext cx="361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</xdr:row>
      <xdr:rowOff>19050</xdr:rowOff>
    </xdr:from>
    <xdr:to>
      <xdr:col>1</xdr:col>
      <xdr:colOff>352425</xdr:colOff>
      <xdr:row>16</xdr:row>
      <xdr:rowOff>276225</xdr:rowOff>
    </xdr:to>
    <xdr:pic>
      <xdr:nvPicPr>
        <xdr:cNvPr id="3901" name="Picture 171" descr="10">
          <a:extLst>
            <a:ext uri="{FF2B5EF4-FFF2-40B4-BE49-F238E27FC236}">
              <a16:creationId xmlns:a16="http://schemas.microsoft.com/office/drawing/2014/main" id="{986D1085-5C8C-4083-939E-A75FACBB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434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21</xdr:row>
      <xdr:rowOff>19050</xdr:rowOff>
    </xdr:from>
    <xdr:to>
      <xdr:col>1</xdr:col>
      <xdr:colOff>361950</xdr:colOff>
      <xdr:row>21</xdr:row>
      <xdr:rowOff>276225</xdr:rowOff>
    </xdr:to>
    <xdr:pic>
      <xdr:nvPicPr>
        <xdr:cNvPr id="3902" name="Picture 171" descr="10">
          <a:extLst>
            <a:ext uri="{FF2B5EF4-FFF2-40B4-BE49-F238E27FC236}">
              <a16:creationId xmlns:a16="http://schemas.microsoft.com/office/drawing/2014/main" id="{22F9B7D9-FAB9-43B9-B00C-BE9C8A76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315075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22</xdr:row>
      <xdr:rowOff>28575</xdr:rowOff>
    </xdr:from>
    <xdr:to>
      <xdr:col>1</xdr:col>
      <xdr:colOff>390525</xdr:colOff>
      <xdr:row>22</xdr:row>
      <xdr:rowOff>285750</xdr:rowOff>
    </xdr:to>
    <xdr:pic>
      <xdr:nvPicPr>
        <xdr:cNvPr id="3903" name="Picture 171" descr="10">
          <a:extLst>
            <a:ext uri="{FF2B5EF4-FFF2-40B4-BE49-F238E27FC236}">
              <a16:creationId xmlns:a16="http://schemas.microsoft.com/office/drawing/2014/main" id="{7AD1BAC3-AAEF-44A8-8B5B-6D4470A7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66389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12</xdr:row>
      <xdr:rowOff>19050</xdr:rowOff>
    </xdr:from>
    <xdr:to>
      <xdr:col>1</xdr:col>
      <xdr:colOff>333375</xdr:colOff>
      <xdr:row>12</xdr:row>
      <xdr:rowOff>276225</xdr:rowOff>
    </xdr:to>
    <xdr:pic>
      <xdr:nvPicPr>
        <xdr:cNvPr id="3904" name="Picture 272" descr="10">
          <a:extLst>
            <a:ext uri="{FF2B5EF4-FFF2-40B4-BE49-F238E27FC236}">
              <a16:creationId xmlns:a16="http://schemas.microsoft.com/office/drawing/2014/main" id="{783996E0-66E1-4431-A25A-F3D3E712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486150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342900</xdr:colOff>
      <xdr:row>15</xdr:row>
      <xdr:rowOff>276225</xdr:rowOff>
    </xdr:to>
    <xdr:pic>
      <xdr:nvPicPr>
        <xdr:cNvPr id="3905" name="Picture 272" descr="10">
          <a:extLst>
            <a:ext uri="{FF2B5EF4-FFF2-40B4-BE49-F238E27FC236}">
              <a16:creationId xmlns:a16="http://schemas.microsoft.com/office/drawing/2014/main" id="{E0673829-776E-46D7-A04C-EC9BF447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29125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17</xdr:row>
      <xdr:rowOff>19050</xdr:rowOff>
    </xdr:from>
    <xdr:to>
      <xdr:col>1</xdr:col>
      <xdr:colOff>371475</xdr:colOff>
      <xdr:row>17</xdr:row>
      <xdr:rowOff>276225</xdr:rowOff>
    </xdr:to>
    <xdr:pic>
      <xdr:nvPicPr>
        <xdr:cNvPr id="3906" name="Picture 272" descr="10">
          <a:extLst>
            <a:ext uri="{FF2B5EF4-FFF2-40B4-BE49-F238E27FC236}">
              <a16:creationId xmlns:a16="http://schemas.microsoft.com/office/drawing/2014/main" id="{A9AE2194-2924-40D0-8E42-2B8A47C8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057775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20</xdr:row>
      <xdr:rowOff>9525</xdr:rowOff>
    </xdr:from>
    <xdr:to>
      <xdr:col>1</xdr:col>
      <xdr:colOff>371475</xdr:colOff>
      <xdr:row>20</xdr:row>
      <xdr:rowOff>266700</xdr:rowOff>
    </xdr:to>
    <xdr:pic>
      <xdr:nvPicPr>
        <xdr:cNvPr id="3907" name="Picture 272" descr="10">
          <a:extLst>
            <a:ext uri="{FF2B5EF4-FFF2-40B4-BE49-F238E27FC236}">
              <a16:creationId xmlns:a16="http://schemas.microsoft.com/office/drawing/2014/main" id="{3F61F89F-0BB4-4196-991D-782DBDA9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991225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13</xdr:row>
      <xdr:rowOff>19050</xdr:rowOff>
    </xdr:from>
    <xdr:to>
      <xdr:col>1</xdr:col>
      <xdr:colOff>371475</xdr:colOff>
      <xdr:row>13</xdr:row>
      <xdr:rowOff>276225</xdr:rowOff>
    </xdr:to>
    <xdr:pic>
      <xdr:nvPicPr>
        <xdr:cNvPr id="3908" name="Picture 171" descr="10">
          <a:extLst>
            <a:ext uri="{FF2B5EF4-FFF2-40B4-BE49-F238E27FC236}">
              <a16:creationId xmlns:a16="http://schemas.microsoft.com/office/drawing/2014/main" id="{0EF98EE6-FD3F-488D-8276-7919C72E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00475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352425</xdr:colOff>
      <xdr:row>14</xdr:row>
      <xdr:rowOff>276225</xdr:rowOff>
    </xdr:to>
    <xdr:pic>
      <xdr:nvPicPr>
        <xdr:cNvPr id="3909" name="Picture 270" descr="11">
          <a:extLst>
            <a:ext uri="{FF2B5EF4-FFF2-40B4-BE49-F238E27FC236}">
              <a16:creationId xmlns:a16="http://schemas.microsoft.com/office/drawing/2014/main" id="{D5B445D0-C7E5-432D-AE0D-075F5961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11480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18</xdr:row>
      <xdr:rowOff>28575</xdr:rowOff>
    </xdr:from>
    <xdr:to>
      <xdr:col>1</xdr:col>
      <xdr:colOff>352425</xdr:colOff>
      <xdr:row>18</xdr:row>
      <xdr:rowOff>304800</xdr:rowOff>
    </xdr:to>
    <xdr:pic>
      <xdr:nvPicPr>
        <xdr:cNvPr id="3910" name="Picture 270" descr="11">
          <a:extLst>
            <a:ext uri="{FF2B5EF4-FFF2-40B4-BE49-F238E27FC236}">
              <a16:creationId xmlns:a16="http://schemas.microsoft.com/office/drawing/2014/main" id="{9074E555-9F32-46ED-8C7D-66888C12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38162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19</xdr:row>
      <xdr:rowOff>38100</xdr:rowOff>
    </xdr:from>
    <xdr:to>
      <xdr:col>1</xdr:col>
      <xdr:colOff>361950</xdr:colOff>
      <xdr:row>19</xdr:row>
      <xdr:rowOff>266700</xdr:rowOff>
    </xdr:to>
    <xdr:pic>
      <xdr:nvPicPr>
        <xdr:cNvPr id="3911" name="Picture 270" descr="11">
          <a:extLst>
            <a:ext uri="{FF2B5EF4-FFF2-40B4-BE49-F238E27FC236}">
              <a16:creationId xmlns:a16="http://schemas.microsoft.com/office/drawing/2014/main" id="{7893B6D8-F326-4597-B85C-938FC01A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705475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23</xdr:row>
      <xdr:rowOff>28575</xdr:rowOff>
    </xdr:from>
    <xdr:to>
      <xdr:col>1</xdr:col>
      <xdr:colOff>371475</xdr:colOff>
      <xdr:row>23</xdr:row>
      <xdr:rowOff>304800</xdr:rowOff>
    </xdr:to>
    <xdr:pic>
      <xdr:nvPicPr>
        <xdr:cNvPr id="3912" name="Picture 270" descr="11">
          <a:extLst>
            <a:ext uri="{FF2B5EF4-FFF2-40B4-BE49-F238E27FC236}">
              <a16:creationId xmlns:a16="http://schemas.microsoft.com/office/drawing/2014/main" id="{E107B450-5763-4EED-81E0-65F0FFDD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953250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46</xdr:row>
      <xdr:rowOff>47625</xdr:rowOff>
    </xdr:from>
    <xdr:to>
      <xdr:col>1</xdr:col>
      <xdr:colOff>400050</xdr:colOff>
      <xdr:row>46</xdr:row>
      <xdr:rowOff>304800</xdr:rowOff>
    </xdr:to>
    <xdr:pic>
      <xdr:nvPicPr>
        <xdr:cNvPr id="3913" name="Picture 278" descr="11">
          <a:extLst>
            <a:ext uri="{FF2B5EF4-FFF2-40B4-BE49-F238E27FC236}">
              <a16:creationId xmlns:a16="http://schemas.microsoft.com/office/drawing/2014/main" id="{81874DBF-54DA-4156-972D-6DB0C25A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3525500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49</xdr:row>
      <xdr:rowOff>133350</xdr:rowOff>
    </xdr:from>
    <xdr:to>
      <xdr:col>1</xdr:col>
      <xdr:colOff>390525</xdr:colOff>
      <xdr:row>49</xdr:row>
      <xdr:rowOff>390525</xdr:rowOff>
    </xdr:to>
    <xdr:pic>
      <xdr:nvPicPr>
        <xdr:cNvPr id="3914" name="Picture 278" descr="11">
          <a:extLst>
            <a:ext uri="{FF2B5EF4-FFF2-40B4-BE49-F238E27FC236}">
              <a16:creationId xmlns:a16="http://schemas.microsoft.com/office/drawing/2014/main" id="{D3D53EA0-C85F-4F56-B478-009E5C85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4554200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47</xdr:row>
      <xdr:rowOff>19050</xdr:rowOff>
    </xdr:from>
    <xdr:to>
      <xdr:col>1</xdr:col>
      <xdr:colOff>352425</xdr:colOff>
      <xdr:row>47</xdr:row>
      <xdr:rowOff>276225</xdr:rowOff>
    </xdr:to>
    <xdr:pic>
      <xdr:nvPicPr>
        <xdr:cNvPr id="3915" name="Picture 272" descr="10">
          <a:extLst>
            <a:ext uri="{FF2B5EF4-FFF2-40B4-BE49-F238E27FC236}">
              <a16:creationId xmlns:a16="http://schemas.microsoft.com/office/drawing/2014/main" id="{D17C213A-DFAC-435B-B4C2-2FA5565B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381125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371475</xdr:colOff>
      <xdr:row>48</xdr:row>
      <xdr:rowOff>304800</xdr:rowOff>
    </xdr:to>
    <xdr:pic>
      <xdr:nvPicPr>
        <xdr:cNvPr id="3916" name="Picture 272" descr="10">
          <a:extLst>
            <a:ext uri="{FF2B5EF4-FFF2-40B4-BE49-F238E27FC236}">
              <a16:creationId xmlns:a16="http://schemas.microsoft.com/office/drawing/2014/main" id="{6688B05C-9423-4FFC-9540-AE27A35E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415415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50</xdr:row>
      <xdr:rowOff>19050</xdr:rowOff>
    </xdr:from>
    <xdr:to>
      <xdr:col>1</xdr:col>
      <xdr:colOff>361950</xdr:colOff>
      <xdr:row>50</xdr:row>
      <xdr:rowOff>304800</xdr:rowOff>
    </xdr:to>
    <xdr:pic>
      <xdr:nvPicPr>
        <xdr:cNvPr id="3917" name="Picture 164" descr="10">
          <a:extLst>
            <a:ext uri="{FF2B5EF4-FFF2-40B4-BE49-F238E27FC236}">
              <a16:creationId xmlns:a16="http://schemas.microsoft.com/office/drawing/2014/main" id="{AF991C73-AA19-4BAE-AAED-C211B50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49923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51</xdr:row>
      <xdr:rowOff>28575</xdr:rowOff>
    </xdr:from>
    <xdr:to>
      <xdr:col>1</xdr:col>
      <xdr:colOff>371475</xdr:colOff>
      <xdr:row>52</xdr:row>
      <xdr:rowOff>0</xdr:rowOff>
    </xdr:to>
    <xdr:pic>
      <xdr:nvPicPr>
        <xdr:cNvPr id="3918" name="Picture 164" descr="10">
          <a:extLst>
            <a:ext uri="{FF2B5EF4-FFF2-40B4-BE49-F238E27FC236}">
              <a16:creationId xmlns:a16="http://schemas.microsoft.com/office/drawing/2014/main" id="{198AD9CA-3A2B-480D-8630-015C442A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316200"/>
          <a:ext cx="2476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Layout" zoomScaleNormal="100" workbookViewId="0">
      <selection activeCell="G12" sqref="G12"/>
    </sheetView>
  </sheetViews>
  <sheetFormatPr defaultRowHeight="18" x14ac:dyDescent="0.25"/>
  <cols>
    <col min="1" max="1" width="9.7109375" style="4" customWidth="1"/>
    <col min="2" max="2" width="6.7109375" style="4" customWidth="1"/>
    <col min="3" max="3" width="8.7109375" style="18" customWidth="1"/>
    <col min="4" max="4" width="80.7109375" style="4" customWidth="1"/>
    <col min="5" max="5" width="10.7109375" style="5" customWidth="1"/>
    <col min="6" max="16384" width="9.140625" style="4"/>
  </cols>
  <sheetData>
    <row r="1" spans="1:6" x14ac:dyDescent="0.25">
      <c r="D1" s="5" t="s">
        <v>14</v>
      </c>
    </row>
    <row r="2" spans="1:6" x14ac:dyDescent="0.25">
      <c r="D2" s="5" t="s">
        <v>15</v>
      </c>
    </row>
    <row r="3" spans="1:6" s="1" customFormat="1" ht="20.100000000000001" customHeight="1" x14ac:dyDescent="0.2">
      <c r="A3" s="11" t="s">
        <v>0</v>
      </c>
      <c r="B3" s="11" t="s">
        <v>4</v>
      </c>
      <c r="C3" s="11" t="s">
        <v>1</v>
      </c>
      <c r="D3" s="12" t="s">
        <v>2</v>
      </c>
      <c r="E3" s="13" t="s">
        <v>11</v>
      </c>
    </row>
    <row r="4" spans="1:6" s="1" customFormat="1" ht="20.100000000000001" customHeight="1" x14ac:dyDescent="0.2">
      <c r="A4" s="29" t="s">
        <v>12</v>
      </c>
      <c r="B4" s="30"/>
      <c r="C4" s="30"/>
      <c r="D4" s="30"/>
      <c r="E4" s="30"/>
      <c r="F4" s="15"/>
    </row>
    <row r="5" spans="1:6" s="1" customFormat="1" ht="24.95" customHeight="1" x14ac:dyDescent="0.2">
      <c r="A5" s="7">
        <v>0</v>
      </c>
      <c r="B5" s="8"/>
      <c r="C5" s="14" t="s">
        <v>8</v>
      </c>
      <c r="D5" s="10" t="s">
        <v>16</v>
      </c>
      <c r="E5" s="7">
        <f ca="1">SUM(E5)</f>
        <v>0</v>
      </c>
    </row>
    <row r="6" spans="1:6" s="1" customFormat="1" ht="24.95" customHeight="1" x14ac:dyDescent="0.2">
      <c r="A6" s="7">
        <v>17.5</v>
      </c>
      <c r="B6" s="8"/>
      <c r="C6" s="14" t="s">
        <v>9</v>
      </c>
      <c r="D6" s="10" t="s">
        <v>17</v>
      </c>
      <c r="E6" s="7">
        <f>SUM(A5+A6)</f>
        <v>17.5</v>
      </c>
    </row>
    <row r="7" spans="1:6" s="1" customFormat="1" ht="24.95" customHeight="1" x14ac:dyDescent="0.2">
      <c r="A7" s="7">
        <v>30.2</v>
      </c>
      <c r="B7" s="8"/>
      <c r="C7" s="14" t="s">
        <v>10</v>
      </c>
      <c r="D7" s="10" t="s">
        <v>18</v>
      </c>
      <c r="E7" s="7">
        <f>SUM(A6+A7)</f>
        <v>47.7</v>
      </c>
    </row>
    <row r="8" spans="1:6" s="1" customFormat="1" ht="24.95" customHeight="1" x14ac:dyDescent="0.2">
      <c r="A8" s="7">
        <v>0.1</v>
      </c>
      <c r="B8" s="8"/>
      <c r="C8" s="14" t="s">
        <v>9</v>
      </c>
      <c r="D8" s="10" t="s">
        <v>19</v>
      </c>
      <c r="E8" s="7">
        <f>SUM(E7+A8)</f>
        <v>47.800000000000004</v>
      </c>
    </row>
    <row r="9" spans="1:6" s="1" customFormat="1" ht="24.95" customHeight="1" x14ac:dyDescent="0.2">
      <c r="A9" s="7">
        <v>0.1</v>
      </c>
      <c r="B9" s="8"/>
      <c r="C9" s="14" t="s">
        <v>9</v>
      </c>
      <c r="D9" s="9" t="s">
        <v>20</v>
      </c>
      <c r="E9" s="7">
        <f>SUM(E8+A9)</f>
        <v>47.900000000000006</v>
      </c>
    </row>
    <row r="10" spans="1:6" s="1" customFormat="1" ht="24.95" customHeight="1" x14ac:dyDescent="0.2">
      <c r="A10" s="7">
        <v>5.8</v>
      </c>
      <c r="B10" s="8"/>
      <c r="C10" s="14" t="s">
        <v>8</v>
      </c>
      <c r="D10" s="9" t="s">
        <v>21</v>
      </c>
      <c r="E10" s="7">
        <f>SUM(E9+A10)</f>
        <v>53.7</v>
      </c>
    </row>
    <row r="11" spans="1:6" s="1" customFormat="1" ht="24.95" customHeight="1" x14ac:dyDescent="0.2">
      <c r="A11" s="7">
        <v>15.7</v>
      </c>
      <c r="B11" s="8"/>
      <c r="C11" s="14" t="s">
        <v>8</v>
      </c>
      <c r="D11" s="9" t="s">
        <v>22</v>
      </c>
      <c r="E11" s="7">
        <f>SUM(E10+A11)</f>
        <v>69.400000000000006</v>
      </c>
    </row>
    <row r="12" spans="1:6" s="1" customFormat="1" ht="24.95" customHeight="1" x14ac:dyDescent="0.2">
      <c r="A12" s="7">
        <v>4.3</v>
      </c>
      <c r="B12" s="8"/>
      <c r="C12" s="14" t="s">
        <v>8</v>
      </c>
      <c r="D12" s="9" t="s">
        <v>23</v>
      </c>
      <c r="E12" s="7">
        <f t="shared" ref="E12:E24" si="0">SUM(E11+A12)</f>
        <v>73.7</v>
      </c>
    </row>
    <row r="13" spans="1:6" s="1" customFormat="1" ht="24.95" customHeight="1" x14ac:dyDescent="0.2">
      <c r="A13" s="7">
        <v>0.1</v>
      </c>
      <c r="B13" s="8"/>
      <c r="C13" s="14" t="s">
        <v>9</v>
      </c>
      <c r="D13" s="9" t="s">
        <v>24</v>
      </c>
      <c r="E13" s="7">
        <f t="shared" si="0"/>
        <v>73.8</v>
      </c>
    </row>
    <row r="14" spans="1:6" s="1" customFormat="1" ht="24.95" customHeight="1" x14ac:dyDescent="0.2">
      <c r="A14" s="7">
        <v>3.3</v>
      </c>
      <c r="B14" s="8"/>
      <c r="C14" s="14" t="s">
        <v>8</v>
      </c>
      <c r="D14" s="9" t="s">
        <v>25</v>
      </c>
      <c r="E14" s="7">
        <f t="shared" si="0"/>
        <v>77.099999999999994</v>
      </c>
    </row>
    <row r="15" spans="1:6" s="1" customFormat="1" ht="24.95" customHeight="1" x14ac:dyDescent="0.2">
      <c r="A15" s="7">
        <v>0.3</v>
      </c>
      <c r="B15" s="8"/>
      <c r="C15" s="14" t="s">
        <v>10</v>
      </c>
      <c r="D15" s="9" t="s">
        <v>26</v>
      </c>
      <c r="E15" s="7">
        <f t="shared" si="0"/>
        <v>77.399999999999991</v>
      </c>
    </row>
    <row r="16" spans="1:6" s="1" customFormat="1" ht="24.95" customHeight="1" x14ac:dyDescent="0.2">
      <c r="A16" s="7">
        <v>4.0999999999999996</v>
      </c>
      <c r="B16" s="8"/>
      <c r="C16" s="14" t="s">
        <v>9</v>
      </c>
      <c r="D16" s="9" t="s">
        <v>27</v>
      </c>
      <c r="E16" s="7">
        <f t="shared" si="0"/>
        <v>81.499999999999986</v>
      </c>
    </row>
    <row r="17" spans="1:5" s="1" customFormat="1" ht="24.95" customHeight="1" x14ac:dyDescent="0.2">
      <c r="A17" s="7">
        <v>0.9</v>
      </c>
      <c r="B17" s="8"/>
      <c r="C17" s="14" t="s">
        <v>8</v>
      </c>
      <c r="D17" s="9" t="s">
        <v>28</v>
      </c>
      <c r="E17" s="7">
        <f t="shared" si="0"/>
        <v>82.399999999999991</v>
      </c>
    </row>
    <row r="18" spans="1:5" s="1" customFormat="1" ht="24.95" customHeight="1" x14ac:dyDescent="0.2">
      <c r="A18" s="7">
        <v>7.4</v>
      </c>
      <c r="B18" s="8"/>
      <c r="C18" s="14" t="s">
        <v>9</v>
      </c>
      <c r="D18" s="9" t="s">
        <v>30</v>
      </c>
      <c r="E18" s="7">
        <f t="shared" si="0"/>
        <v>89.8</v>
      </c>
    </row>
    <row r="19" spans="1:5" s="1" customFormat="1" ht="24.95" customHeight="1" x14ac:dyDescent="0.2">
      <c r="A19" s="7">
        <v>1.1000000000000001</v>
      </c>
      <c r="B19" s="8"/>
      <c r="C19" s="14" t="s">
        <v>10</v>
      </c>
      <c r="D19" s="9" t="s">
        <v>29</v>
      </c>
      <c r="E19" s="7">
        <f t="shared" si="0"/>
        <v>90.899999999999991</v>
      </c>
    </row>
    <row r="20" spans="1:5" s="1" customFormat="1" ht="24.95" customHeight="1" x14ac:dyDescent="0.2">
      <c r="A20" s="7">
        <v>1.3</v>
      </c>
      <c r="B20" s="8"/>
      <c r="C20" s="14" t="s">
        <v>10</v>
      </c>
      <c r="D20" s="9" t="s">
        <v>37</v>
      </c>
      <c r="E20" s="7">
        <f t="shared" si="0"/>
        <v>92.199999999999989</v>
      </c>
    </row>
    <row r="21" spans="1:5" s="1" customFormat="1" ht="24.95" customHeight="1" x14ac:dyDescent="0.2">
      <c r="A21" s="7">
        <v>1.4</v>
      </c>
      <c r="B21" s="8"/>
      <c r="C21" s="14" t="s">
        <v>9</v>
      </c>
      <c r="D21" s="9" t="s">
        <v>31</v>
      </c>
      <c r="E21" s="7">
        <f t="shared" si="0"/>
        <v>93.6</v>
      </c>
    </row>
    <row r="22" spans="1:5" s="1" customFormat="1" ht="24.95" customHeight="1" x14ac:dyDescent="0.2">
      <c r="A22" s="7">
        <v>4.5999999999999996</v>
      </c>
      <c r="B22" s="8"/>
      <c r="C22" s="14" t="s">
        <v>8</v>
      </c>
      <c r="D22" s="9" t="s">
        <v>32</v>
      </c>
      <c r="E22" s="7">
        <f t="shared" si="0"/>
        <v>98.199999999999989</v>
      </c>
    </row>
    <row r="23" spans="1:5" s="1" customFormat="1" ht="24.95" customHeight="1" x14ac:dyDescent="0.2">
      <c r="A23" s="7">
        <v>3.4</v>
      </c>
      <c r="B23" s="8"/>
      <c r="C23" s="14" t="s">
        <v>8</v>
      </c>
      <c r="D23" s="9" t="s">
        <v>33</v>
      </c>
      <c r="E23" s="7">
        <f t="shared" si="0"/>
        <v>101.6</v>
      </c>
    </row>
    <row r="24" spans="1:5" s="1" customFormat="1" ht="24.95" customHeight="1" x14ac:dyDescent="0.2">
      <c r="A24" s="7">
        <v>1</v>
      </c>
      <c r="B24" s="8"/>
      <c r="C24" s="14" t="s">
        <v>10</v>
      </c>
      <c r="D24" s="9" t="s">
        <v>36</v>
      </c>
      <c r="E24" s="7">
        <f t="shared" si="0"/>
        <v>102.6</v>
      </c>
    </row>
    <row r="25" spans="1:5" s="1" customFormat="1" ht="20.25" x14ac:dyDescent="0.2">
      <c r="A25" s="6">
        <f>SUM(A5:A24)</f>
        <v>102.6</v>
      </c>
      <c r="B25" s="2"/>
      <c r="C25" s="3"/>
      <c r="D25" s="17" t="s">
        <v>34</v>
      </c>
      <c r="E25" s="7">
        <f>SUM(E23+A24)</f>
        <v>102.6</v>
      </c>
    </row>
    <row r="26" spans="1:5" s="1" customFormat="1" ht="21" customHeight="1" x14ac:dyDescent="0.2">
      <c r="A26" s="31" t="s">
        <v>35</v>
      </c>
      <c r="B26" s="31"/>
      <c r="C26" s="31"/>
      <c r="D26" s="31"/>
      <c r="E26" s="31"/>
    </row>
    <row r="27" spans="1:5" s="20" customFormat="1" ht="21" customHeight="1" x14ac:dyDescent="0.2">
      <c r="A27" s="19"/>
      <c r="B27" s="19"/>
      <c r="C27" s="19"/>
      <c r="D27" s="19"/>
      <c r="E27" s="19"/>
    </row>
    <row r="28" spans="1:5" s="20" customFormat="1" ht="21" customHeight="1" x14ac:dyDescent="0.2">
      <c r="A28" s="19"/>
      <c r="B28" s="19"/>
      <c r="C28" s="19"/>
      <c r="D28" s="19"/>
      <c r="E28" s="19"/>
    </row>
    <row r="29" spans="1:5" s="20" customFormat="1" ht="21" customHeight="1" x14ac:dyDescent="0.2">
      <c r="A29" s="19"/>
      <c r="B29" s="19"/>
      <c r="C29" s="19"/>
      <c r="D29" s="19"/>
      <c r="E29" s="19"/>
    </row>
    <row r="30" spans="1:5" s="20" customFormat="1" ht="21" customHeight="1" x14ac:dyDescent="0.2">
      <c r="A30" s="19"/>
      <c r="B30" s="19"/>
      <c r="C30" s="19"/>
      <c r="D30" s="19"/>
      <c r="E30" s="19"/>
    </row>
    <row r="31" spans="1:5" s="20" customFormat="1" ht="21" customHeight="1" x14ac:dyDescent="0.2">
      <c r="A31" s="19"/>
      <c r="B31" s="19"/>
      <c r="C31" s="19"/>
      <c r="D31" s="19"/>
      <c r="E31" s="19"/>
    </row>
    <row r="32" spans="1:5" s="20" customFormat="1" ht="21" customHeight="1" x14ac:dyDescent="0.2">
      <c r="A32" s="19"/>
      <c r="B32" s="19"/>
      <c r="C32" s="19"/>
      <c r="D32" s="19"/>
      <c r="E32" s="19"/>
    </row>
    <row r="33" spans="1:5" s="20" customFormat="1" ht="21" customHeight="1" x14ac:dyDescent="0.2">
      <c r="A33" s="19"/>
      <c r="B33" s="19"/>
      <c r="C33" s="19"/>
      <c r="D33" s="19"/>
      <c r="E33" s="19"/>
    </row>
    <row r="34" spans="1:5" s="20" customFormat="1" ht="21" customHeight="1" x14ac:dyDescent="0.2">
      <c r="A34" s="19"/>
      <c r="B34" s="19"/>
      <c r="C34" s="19"/>
      <c r="D34" s="19"/>
      <c r="E34" s="19"/>
    </row>
    <row r="35" spans="1:5" s="20" customFormat="1" ht="21" customHeight="1" x14ac:dyDescent="0.2">
      <c r="A35" s="19"/>
      <c r="B35" s="19"/>
      <c r="C35" s="19"/>
      <c r="D35" s="19"/>
      <c r="E35" s="19"/>
    </row>
    <row r="36" spans="1:5" s="20" customFormat="1" ht="21" customHeight="1" x14ac:dyDescent="0.2">
      <c r="A36" s="19"/>
      <c r="B36" s="19"/>
      <c r="C36" s="19"/>
      <c r="D36" s="19"/>
      <c r="E36" s="19"/>
    </row>
    <row r="37" spans="1:5" s="20" customFormat="1" ht="21" customHeight="1" x14ac:dyDescent="0.2">
      <c r="A37" s="19"/>
      <c r="B37" s="19"/>
      <c r="C37" s="19"/>
      <c r="D37" s="19"/>
      <c r="E37" s="19"/>
    </row>
    <row r="38" spans="1:5" s="20" customFormat="1" ht="21" customHeight="1" x14ac:dyDescent="0.2">
      <c r="A38" s="19"/>
      <c r="B38" s="19"/>
      <c r="C38" s="19"/>
      <c r="D38" s="19"/>
      <c r="E38" s="19"/>
    </row>
    <row r="39" spans="1:5" s="20" customFormat="1" ht="24.95" customHeight="1" x14ac:dyDescent="0.2">
      <c r="A39" s="21"/>
      <c r="B39" s="21"/>
      <c r="C39" s="22"/>
      <c r="D39" s="23"/>
      <c r="E39" s="21"/>
    </row>
    <row r="40" spans="1:5" s="1" customFormat="1" ht="24.95" customHeight="1" x14ac:dyDescent="0.2">
      <c r="A40" s="11" t="s">
        <v>0</v>
      </c>
      <c r="B40" s="11" t="s">
        <v>4</v>
      </c>
      <c r="C40" s="11" t="s">
        <v>1</v>
      </c>
      <c r="D40" s="12" t="s">
        <v>2</v>
      </c>
      <c r="E40" s="13" t="s">
        <v>11</v>
      </c>
    </row>
    <row r="41" spans="1:5" s="1" customFormat="1" ht="24.95" customHeight="1" x14ac:dyDescent="0.2">
      <c r="A41" s="29" t="s">
        <v>13</v>
      </c>
      <c r="B41" s="30"/>
      <c r="C41" s="30"/>
      <c r="D41" s="30"/>
      <c r="E41" s="30"/>
    </row>
    <row r="42" spans="1:5" s="1" customFormat="1" ht="24.95" customHeight="1" x14ac:dyDescent="0.2">
      <c r="A42" s="7">
        <v>0.2</v>
      </c>
      <c r="B42" s="8"/>
      <c r="C42" s="14"/>
      <c r="D42" s="10" t="s">
        <v>38</v>
      </c>
      <c r="E42" s="7">
        <f>SUM(E41+A42)</f>
        <v>0.2</v>
      </c>
    </row>
    <row r="43" spans="1:5" s="1" customFormat="1" ht="24.95" customHeight="1" x14ac:dyDescent="0.2">
      <c r="A43" s="7">
        <v>8.6</v>
      </c>
      <c r="B43" s="8"/>
      <c r="C43" s="14" t="s">
        <v>8</v>
      </c>
      <c r="D43" s="10" t="s">
        <v>39</v>
      </c>
      <c r="E43" s="7">
        <f>SUM(E42+A43)</f>
        <v>8.7999999999999989</v>
      </c>
    </row>
    <row r="44" spans="1:5" s="1" customFormat="1" ht="24.95" customHeight="1" x14ac:dyDescent="0.2">
      <c r="A44" s="7">
        <v>1.2</v>
      </c>
      <c r="B44" s="8"/>
      <c r="C44" s="14" t="s">
        <v>9</v>
      </c>
      <c r="D44" s="10" t="s">
        <v>40</v>
      </c>
      <c r="E44" s="7">
        <f>SUM(E43+A44)</f>
        <v>9.9999999999999982</v>
      </c>
    </row>
    <row r="45" spans="1:5" s="1" customFormat="1" ht="24.95" customHeight="1" x14ac:dyDescent="0.2">
      <c r="A45" s="7">
        <v>0.1</v>
      </c>
      <c r="B45" s="8"/>
      <c r="C45" s="14" t="s">
        <v>9</v>
      </c>
      <c r="D45" s="10" t="s">
        <v>43</v>
      </c>
      <c r="E45" s="7">
        <f>SUM(E44+A45)</f>
        <v>10.099999999999998</v>
      </c>
    </row>
    <row r="46" spans="1:5" s="1" customFormat="1" ht="24.95" customHeight="1" x14ac:dyDescent="0.2">
      <c r="A46" s="7">
        <v>8</v>
      </c>
      <c r="B46" s="8"/>
      <c r="C46" s="14" t="s">
        <v>8</v>
      </c>
      <c r="D46" s="9" t="s">
        <v>41</v>
      </c>
      <c r="E46" s="7">
        <f>SUM(E45+A46)</f>
        <v>18.099999999999998</v>
      </c>
    </row>
    <row r="47" spans="1:5" s="1" customFormat="1" ht="24.95" customHeight="1" x14ac:dyDescent="0.2">
      <c r="A47" s="7">
        <v>0.8</v>
      </c>
      <c r="B47" s="8"/>
      <c r="C47" s="14" t="s">
        <v>8</v>
      </c>
      <c r="D47" s="9" t="s">
        <v>42</v>
      </c>
      <c r="E47" s="7">
        <f t="shared" ref="E47:E52" si="1">E46+A47</f>
        <v>18.899999999999999</v>
      </c>
    </row>
    <row r="48" spans="1:5" s="1" customFormat="1" ht="24.95" customHeight="1" x14ac:dyDescent="0.2">
      <c r="A48" s="7">
        <v>14.1</v>
      </c>
      <c r="B48" s="8"/>
      <c r="C48" s="14" t="s">
        <v>9</v>
      </c>
      <c r="D48" s="9" t="s">
        <v>49</v>
      </c>
      <c r="E48" s="7">
        <f t="shared" si="1"/>
        <v>33</v>
      </c>
    </row>
    <row r="49" spans="1:5" s="1" customFormat="1" ht="24.95" customHeight="1" x14ac:dyDescent="0.2">
      <c r="A49" s="7">
        <v>0.4</v>
      </c>
      <c r="B49" s="8"/>
      <c r="C49" s="14" t="s">
        <v>9</v>
      </c>
      <c r="D49" s="9" t="s">
        <v>44</v>
      </c>
      <c r="E49" s="7">
        <f t="shared" si="1"/>
        <v>33.4</v>
      </c>
    </row>
    <row r="50" spans="1:5" s="1" customFormat="1" ht="43.9" customHeight="1" x14ac:dyDescent="0.2">
      <c r="A50" s="7">
        <v>33</v>
      </c>
      <c r="B50" s="8"/>
      <c r="C50" s="14" t="s">
        <v>8</v>
      </c>
      <c r="D50" s="24" t="s">
        <v>45</v>
      </c>
      <c r="E50" s="7">
        <f t="shared" si="1"/>
        <v>66.400000000000006</v>
      </c>
    </row>
    <row r="51" spans="1:5" s="1" customFormat="1" ht="24.95" customHeight="1" x14ac:dyDescent="0.2">
      <c r="A51" s="7">
        <v>16.3</v>
      </c>
      <c r="B51" s="8"/>
      <c r="C51" s="14" t="s">
        <v>10</v>
      </c>
      <c r="D51" s="9" t="s">
        <v>46</v>
      </c>
      <c r="E51" s="7">
        <f t="shared" si="1"/>
        <v>82.7</v>
      </c>
    </row>
    <row r="52" spans="1:5" s="1" customFormat="1" ht="24.95" customHeight="1" x14ac:dyDescent="0.2">
      <c r="A52" s="7">
        <v>0.1</v>
      </c>
      <c r="B52" s="8"/>
      <c r="C52" s="14" t="s">
        <v>10</v>
      </c>
      <c r="D52" s="9" t="s">
        <v>47</v>
      </c>
      <c r="E52" s="7">
        <f t="shared" si="1"/>
        <v>82.8</v>
      </c>
    </row>
    <row r="53" spans="1:5" s="1" customFormat="1" ht="24.95" customHeight="1" thickBot="1" x14ac:dyDescent="0.25">
      <c r="A53" s="2">
        <f>SUM(A42:A52)</f>
        <v>82.8</v>
      </c>
      <c r="B53" s="2"/>
      <c r="C53" s="3"/>
      <c r="D53" s="26" t="s">
        <v>48</v>
      </c>
      <c r="E53" s="16">
        <f>E51+A52</f>
        <v>82.8</v>
      </c>
    </row>
    <row r="54" spans="1:5" s="1" customFormat="1" ht="24.95" customHeight="1" thickBot="1" x14ac:dyDescent="0.25">
      <c r="A54" s="2"/>
      <c r="B54" s="2"/>
      <c r="C54" s="3"/>
      <c r="D54" s="27"/>
      <c r="E54" s="25">
        <f>SUM(E25+E52)</f>
        <v>185.39999999999998</v>
      </c>
    </row>
    <row r="55" spans="1:5" s="1" customFormat="1" ht="24.95" customHeight="1" x14ac:dyDescent="0.2">
      <c r="A55" s="28" t="s">
        <v>7</v>
      </c>
      <c r="B55" s="28"/>
      <c r="C55" s="28"/>
      <c r="D55" s="28"/>
      <c r="E55" s="28"/>
    </row>
    <row r="56" spans="1:5" s="1" customFormat="1" ht="24.95" customHeight="1" x14ac:dyDescent="0.2">
      <c r="A56" s="28" t="s">
        <v>3</v>
      </c>
      <c r="B56" s="28"/>
      <c r="C56" s="28"/>
      <c r="D56" s="28"/>
      <c r="E56" s="28"/>
    </row>
    <row r="57" spans="1:5" s="1" customFormat="1" ht="24.95" customHeight="1" x14ac:dyDescent="0.2">
      <c r="A57" s="28" t="s">
        <v>5</v>
      </c>
      <c r="B57" s="28"/>
      <c r="C57" s="28"/>
      <c r="D57" s="28"/>
      <c r="E57" s="28"/>
    </row>
    <row r="58" spans="1:5" s="1" customFormat="1" ht="24.95" customHeight="1" x14ac:dyDescent="0.2">
      <c r="A58" s="28" t="s">
        <v>6</v>
      </c>
      <c r="B58" s="28"/>
      <c r="C58" s="28"/>
      <c r="D58" s="28"/>
      <c r="E58" s="28"/>
    </row>
  </sheetData>
  <mergeCells count="8">
    <mergeCell ref="D53:D54"/>
    <mergeCell ref="A55:E55"/>
    <mergeCell ref="A56:E56"/>
    <mergeCell ref="A57:E57"/>
    <mergeCell ref="A58:E58"/>
    <mergeCell ref="A4:E4"/>
    <mergeCell ref="A26:E26"/>
    <mergeCell ref="A41:E41"/>
  </mergeCells>
  <phoneticPr fontId="1" type="noConversion"/>
  <printOptions horizontalCentered="1"/>
  <pageMargins left="0.25" right="0.25" top="1" bottom="0.5" header="0.5" footer="0.25"/>
  <pageSetup scale="80" fitToHeight="10" orientation="portrait" r:id="rId1"/>
  <headerFooter alignWithMargins="0">
    <oddHeader xml:space="preserve">&amp;C&amp;"Arial,Bold"&amp;14Floozies Pie Shop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Chill Ride 2005 Route Sheet</dc:title>
  <dc:creator>Fabrice</dc:creator>
  <cp:lastModifiedBy>Derrick Gonzales</cp:lastModifiedBy>
  <cp:lastPrinted>2019-02-25T17:56:08Z</cp:lastPrinted>
  <dcterms:created xsi:type="dcterms:W3CDTF">2004-06-06T14:08:40Z</dcterms:created>
  <dcterms:modified xsi:type="dcterms:W3CDTF">2021-05-03T18:59:25Z</dcterms:modified>
</cp:coreProperties>
</file>